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<sst xmlns="http://schemas.openxmlformats.org/spreadsheetml/2006/main" count="51" uniqueCount="44">
  <si>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</si>
  <si>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</si>
  <si>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</si>
  <si>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</si>
  <si>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</si>
  <si>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</si>
  <si>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</si>
  <si>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</si>
  <si>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</si>
  <si>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</si>
  <si>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</si>
  <si>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</si>
  <si>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</si>
  <si>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</si>
  <si>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</si>
  <si>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</si>
  <si>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</si>
  <si>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</si>
  <si>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Берегоукрепление и восстановление пляжной зоны в г. Евпатории (1 очередь - парк им. Фрунзе), Республика Крым</t>
  </si>
  <si>
    <t>911 07 01 11 0 00 S4990 461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</si>
  <si>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</si>
  <si>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</si>
  <si>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2018 год</t>
  </si>
  <si>
    <t>Сумма на 2019 год</t>
  </si>
  <si>
    <t>Сумма на 2020 год</t>
  </si>
  <si>
    <t>906 0412 01 0 00 L1883 414</t>
  </si>
  <si>
    <t>916 0412 01 0 00 L1883 414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</si>
  <si>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</si>
  <si>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</si>
  <si>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</si>
  <si>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Приобретение модульного детского сада  к муниципальному бюджетному общеобразовательному учреждению "Средняя школа № 14 города Евпатория Республики Крым", по адресу: г.Евпатория, ул.60 лет ВЛКСМ,30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</si>
  <si>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</si>
  <si>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</si>
  <si>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Реконструкция муниципального бюджетного  общеобразовательного  учреждения"Гимназия и.Сельвинского г.Евпатория Республики Крым" по адресу ул. Бартеньева, 3/2,г.Евпатория , Республика Крым</t>
  </si>
  <si>
    <t>916 0702 01 0 00 L1883 414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</si>
  <si>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которые и приобретение которых в муниципальную собственность предоставляются субсидии из бюджета Республики Крым</t>
  </si>
  <si>
    <t>ИТОГО:</t>
  </si>
  <si>
    <t>916 1102 04 0 00 S4950 414</t>
  </si>
  <si>
    <t>Приобретение модульной спортивной площадки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</si>
  <si>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</si>
  <si>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</si>
  <si>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</si>
  <si>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к решению Евпаторийского городского совета Республики Крым "О внесении изменений и дополнений в решение Евпаторийского городского совета Республики Крым "О бюджете муниципального образования городской округ Евпатория Республики Крым на 2018 год и плановый период 2019 и 2020 годов"</t>
  </si>
  <si>
    <t>от 16.02.2018 № 1-71/1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</si>
</sst>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justify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9" fillId="0" borderId="13" xfId="0" applyNumberFormat="1" applyFont="1" applyFill="1" applyBorder="1" applyAlignment="1" applyProtection="1">
      <alignment horizontal="justify" vertical="center" wrapText="1"/>
      <protection/>
    </xf>
    <xf numFmtId="0" fontId="9" fillId="0" borderId="12" xfId="0" applyNumberFormat="1" applyFont="1" applyFill="1" applyBorder="1" applyAlignment="1" applyProtection="1">
      <alignment horizontal="justify" vertical="center" wrapText="1"/>
      <protection/>
    </xf>
    <xf numFmtId="0" fontId="9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58"/>
  <sheetViews>
    <sheetView tabSelected="1" view="pageBreakPreview" zoomScale="75" zoomScaleSheetLayoutView="75" zoomScalePageLayoutView="0" workbookViewId="0" topLeftCell="E1">
      <selection activeCell="I7" sqref="I7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3.28125" style="0" customWidth="1"/>
    <col min="4" max="4" width="19.28125" style="0" customWidth="1"/>
    <col min="5" max="5" width="63.57421875" style="0" customWidth="1"/>
    <col min="6" max="6" width="24.421875" style="0" customWidth="1"/>
    <col min="7" max="7" width="23.421875" style="0" customWidth="1"/>
    <col min="8" max="8" width="22.421875" style="0" customWidth="1"/>
    <col min="9" max="10" width="19.8515625" style="0" customWidth="1"/>
    <col min="11" max="11" width="15.57421875" style="0" customWidth="1"/>
    <col min="12" max="12" width="14.8515625" style="0" customWidth="1"/>
  </cols>
  <sheetData>
    <row r="2" spans="5:10" ht="19.5" customHeight="1">
      <c r="E2" s="28"/>
      <c r="F2" s="28" t="s">
        <v>17</v>
      </c>
      <c r="G2" s="28"/>
      <c r="I2" s="5"/>
      <c r="J2" s="5"/>
    </row>
    <row r="3" spans="1:10" ht="85.5" customHeight="1">
      <c r="A3" s="3"/>
      <c r="B3" s="3"/>
      <c r="C3" s="3"/>
      <c r="D3" s="3"/>
      <c r="E3" s="27"/>
      <c r="F3" s="58" t="s">
        <v>42</v>
      </c>
      <c r="G3" s="58"/>
      <c r="H3" s="58"/>
      <c r="I3" s="30"/>
      <c r="J3" s="30"/>
    </row>
    <row r="4" spans="1:10" ht="18.75" customHeight="1">
      <c r="A4" s="2"/>
      <c r="B4" s="2"/>
      <c r="C4" s="2"/>
      <c r="D4" s="2"/>
      <c r="E4" s="28"/>
      <c r="F4" s="28" t="s">
        <v>43</v>
      </c>
      <c r="G4" s="28"/>
      <c r="H4" s="28"/>
      <c r="I4" s="2"/>
      <c r="J4" s="2"/>
    </row>
    <row r="5" spans="1:10" ht="18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53.25" customHeight="1">
      <c r="A6" s="54" t="s">
        <v>35</v>
      </c>
      <c r="B6" s="54"/>
      <c r="C6" s="54"/>
      <c r="D6" s="54"/>
      <c r="E6" s="54"/>
      <c r="F6" s="54"/>
      <c r="G6" s="54"/>
      <c r="H6" s="54"/>
      <c r="I6" s="6"/>
      <c r="J6" s="6"/>
    </row>
    <row r="7" spans="1:10" ht="18.75" customHeight="1">
      <c r="A7" s="2"/>
      <c r="B7" s="2"/>
      <c r="C7" s="2"/>
      <c r="D7" s="2"/>
      <c r="E7" s="2"/>
      <c r="F7" s="2"/>
      <c r="G7" s="2"/>
      <c r="H7" s="2" t="s">
        <v>5</v>
      </c>
      <c r="I7" s="2"/>
      <c r="J7" s="2"/>
    </row>
    <row r="8" spans="1:10" ht="22.5" customHeight="1">
      <c r="A8" s="55" t="s">
        <v>1</v>
      </c>
      <c r="B8" s="56"/>
      <c r="C8" s="56"/>
      <c r="D8" s="56"/>
      <c r="E8" s="57" t="s">
        <v>0</v>
      </c>
      <c r="F8" s="57" t="s">
        <v>22</v>
      </c>
      <c r="G8" s="57" t="s">
        <v>23</v>
      </c>
      <c r="H8" s="57" t="s">
        <v>24</v>
      </c>
      <c r="I8" s="7"/>
      <c r="J8" s="7"/>
    </row>
    <row r="9" spans="1:10" ht="94.5" customHeight="1">
      <c r="A9" s="13" t="s">
        <v>2</v>
      </c>
      <c r="B9" s="37" t="s">
        <v>3</v>
      </c>
      <c r="C9" s="31"/>
      <c r="D9" s="31"/>
      <c r="E9" s="57"/>
      <c r="F9" s="57"/>
      <c r="G9" s="57"/>
      <c r="H9" s="57"/>
      <c r="I9" s="7"/>
      <c r="J9" s="7"/>
    </row>
    <row r="10" spans="1:10" ht="15.75" customHeight="1">
      <c r="A10" s="13">
        <v>1</v>
      </c>
      <c r="B10" s="37">
        <v>2</v>
      </c>
      <c r="C10" s="31"/>
      <c r="D10" s="32"/>
      <c r="E10" s="13">
        <v>3</v>
      </c>
      <c r="F10" s="13"/>
      <c r="G10" s="13"/>
      <c r="H10" s="13">
        <v>4</v>
      </c>
      <c r="I10" s="7"/>
      <c r="J10" s="7"/>
    </row>
    <row r="11" spans="1:10" s="4" customFormat="1" ht="39.75" customHeight="1">
      <c r="A11" s="50" t="s">
        <v>8</v>
      </c>
      <c r="B11" s="50"/>
      <c r="C11" s="50"/>
      <c r="D11" s="50"/>
      <c r="E11" s="50"/>
      <c r="F11" s="14">
        <f>F12+F15+F19+F31+F36</f>
        <v>3398033547</v>
      </c>
      <c r="G11" s="14">
        <f>G12+G15+G19+G31+G41+G36</f>
        <v>4382111833</v>
      </c>
      <c r="H11" s="14">
        <f>H12+H15+H19+H31+H39+H41+H36</f>
        <v>4608332552</v>
      </c>
      <c r="I11" s="8"/>
      <c r="J11" s="8"/>
    </row>
    <row r="12" spans="1:10" ht="77.25" customHeight="1">
      <c r="A12" s="15">
        <v>911</v>
      </c>
      <c r="B12" s="51" t="s">
        <v>19</v>
      </c>
      <c r="C12" s="52"/>
      <c r="D12" s="53"/>
      <c r="E12" s="16" t="s">
        <v>7</v>
      </c>
      <c r="F12" s="17">
        <f>F13+F14</f>
        <v>47105477</v>
      </c>
      <c r="G12" s="17">
        <f>G13+G14</f>
        <v>32353833</v>
      </c>
      <c r="H12" s="17"/>
      <c r="I12" s="9"/>
      <c r="J12" s="9"/>
    </row>
    <row r="13" spans="1:10" ht="60" customHeight="1">
      <c r="A13" s="37" t="s">
        <v>30</v>
      </c>
      <c r="B13" s="31"/>
      <c r="C13" s="31"/>
      <c r="D13" s="31"/>
      <c r="E13" s="32"/>
      <c r="F13" s="18">
        <v>47105477</v>
      </c>
      <c r="G13" s="18"/>
      <c r="H13" s="17"/>
      <c r="I13" s="9"/>
      <c r="J13" s="9"/>
    </row>
    <row r="14" spans="1:10" ht="36.75" customHeight="1">
      <c r="A14" s="37" t="s">
        <v>38</v>
      </c>
      <c r="B14" s="31"/>
      <c r="C14" s="31"/>
      <c r="D14" s="31"/>
      <c r="E14" s="32"/>
      <c r="F14" s="19"/>
      <c r="G14" s="18">
        <f>47105477-14751644</f>
        <v>32353833</v>
      </c>
      <c r="H14" s="20"/>
      <c r="I14" s="10"/>
      <c r="J14" s="10"/>
    </row>
    <row r="15" spans="1:10" ht="66.75" customHeight="1">
      <c r="A15" s="21">
        <v>906</v>
      </c>
      <c r="B15" s="41" t="s">
        <v>25</v>
      </c>
      <c r="C15" s="42"/>
      <c r="D15" s="43"/>
      <c r="E15" s="16" t="s">
        <v>6</v>
      </c>
      <c r="F15" s="17">
        <f>F17+F18</f>
        <v>720860000</v>
      </c>
      <c r="G15" s="17">
        <f>G17+G18</f>
        <v>1475800000</v>
      </c>
      <c r="H15" s="17">
        <f>H17+H18</f>
        <v>2778300000</v>
      </c>
      <c r="I15" s="9"/>
      <c r="J15" s="9"/>
    </row>
    <row r="16" spans="1:10" ht="20.25" customHeight="1">
      <c r="A16" s="37" t="s">
        <v>4</v>
      </c>
      <c r="B16" s="31"/>
      <c r="C16" s="31"/>
      <c r="D16" s="31"/>
      <c r="E16" s="31"/>
      <c r="F16" s="31"/>
      <c r="G16" s="31"/>
      <c r="H16" s="32"/>
      <c r="I16" s="11"/>
      <c r="J16" s="11"/>
    </row>
    <row r="17" spans="1:10" ht="30.75" customHeight="1">
      <c r="A17" s="33" t="s">
        <v>9</v>
      </c>
      <c r="B17" s="38"/>
      <c r="C17" s="38"/>
      <c r="D17" s="38"/>
      <c r="E17" s="39"/>
      <c r="F17" s="18">
        <v>500000000</v>
      </c>
      <c r="G17" s="18">
        <v>1083800000</v>
      </c>
      <c r="H17" s="20">
        <v>2578300000</v>
      </c>
      <c r="I17" s="10"/>
      <c r="J17" s="10"/>
    </row>
    <row r="18" spans="1:10" ht="39" customHeight="1">
      <c r="A18" s="33" t="s">
        <v>10</v>
      </c>
      <c r="B18" s="38"/>
      <c r="C18" s="38"/>
      <c r="D18" s="38"/>
      <c r="E18" s="39"/>
      <c r="F18" s="18">
        <v>220860000</v>
      </c>
      <c r="G18" s="18">
        <v>392000000</v>
      </c>
      <c r="H18" s="20">
        <v>200000000</v>
      </c>
      <c r="I18" s="10"/>
      <c r="J18" s="10"/>
    </row>
    <row r="19" spans="1:10" ht="72.75" customHeight="1">
      <c r="A19" s="21">
        <v>916</v>
      </c>
      <c r="B19" s="41" t="s">
        <v>26</v>
      </c>
      <c r="C19" s="42"/>
      <c r="D19" s="43"/>
      <c r="E19" s="16" t="s">
        <v>6</v>
      </c>
      <c r="F19" s="17">
        <f>F21+F22+F23+F24+F25+F26+F27+F28+F29+F30</f>
        <v>2458130000</v>
      </c>
      <c r="G19" s="17">
        <f>G21+G22+G23+G24+G25+G26+G27+G28+G29+G30</f>
        <v>2670480000</v>
      </c>
      <c r="H19" s="17">
        <f>H21+H22+H23+H24+H25+H26+H27+H28+H29+H30</f>
        <v>1767751000</v>
      </c>
      <c r="I19" s="9"/>
      <c r="J19" s="9"/>
    </row>
    <row r="20" spans="1:10" ht="21" customHeight="1">
      <c r="A20" s="59"/>
      <c r="B20" s="60"/>
      <c r="C20" s="60"/>
      <c r="D20" s="60"/>
      <c r="E20" s="60"/>
      <c r="F20" s="60"/>
      <c r="G20" s="60"/>
      <c r="H20" s="61"/>
      <c r="I20" s="12"/>
      <c r="J20" s="12"/>
    </row>
    <row r="21" spans="1:10" ht="22.5" customHeight="1">
      <c r="A21" s="44" t="s">
        <v>11</v>
      </c>
      <c r="B21" s="45"/>
      <c r="C21" s="45"/>
      <c r="D21" s="45"/>
      <c r="E21" s="46"/>
      <c r="F21" s="22">
        <v>406880000</v>
      </c>
      <c r="G21" s="22">
        <v>302450000</v>
      </c>
      <c r="H21" s="20"/>
      <c r="I21" s="10"/>
      <c r="J21" s="10"/>
    </row>
    <row r="22" spans="1:10" ht="42" customHeight="1">
      <c r="A22" s="47" t="s">
        <v>12</v>
      </c>
      <c r="B22" s="48"/>
      <c r="C22" s="48"/>
      <c r="D22" s="48"/>
      <c r="E22" s="49"/>
      <c r="F22" s="18">
        <v>452500000</v>
      </c>
      <c r="G22" s="18">
        <v>340760000</v>
      </c>
      <c r="H22" s="20"/>
      <c r="I22" s="10"/>
      <c r="J22" s="10"/>
    </row>
    <row r="23" spans="1:10" ht="42.75" customHeight="1">
      <c r="A23" s="47" t="s">
        <v>13</v>
      </c>
      <c r="B23" s="48"/>
      <c r="C23" s="48"/>
      <c r="D23" s="48"/>
      <c r="E23" s="49"/>
      <c r="F23" s="18">
        <v>385530000</v>
      </c>
      <c r="G23" s="18">
        <v>380010000</v>
      </c>
      <c r="H23" s="20"/>
      <c r="I23" s="10"/>
      <c r="J23" s="10"/>
    </row>
    <row r="24" spans="1:10" ht="33" customHeight="1">
      <c r="A24" s="37" t="s">
        <v>20</v>
      </c>
      <c r="B24" s="31"/>
      <c r="C24" s="31"/>
      <c r="D24" s="31"/>
      <c r="E24" s="32"/>
      <c r="F24" s="18">
        <v>100000000</v>
      </c>
      <c r="G24" s="18">
        <v>160000000</v>
      </c>
      <c r="H24" s="20">
        <v>229980000</v>
      </c>
      <c r="I24" s="10"/>
      <c r="J24" s="10"/>
    </row>
    <row r="25" spans="1:10" ht="33" customHeight="1">
      <c r="A25" s="37" t="s">
        <v>21</v>
      </c>
      <c r="B25" s="31"/>
      <c r="C25" s="31"/>
      <c r="D25" s="31"/>
      <c r="E25" s="32"/>
      <c r="F25" s="18">
        <v>200000000</v>
      </c>
      <c r="G25" s="18">
        <v>500000000</v>
      </c>
      <c r="H25" s="20">
        <v>664000000</v>
      </c>
      <c r="I25" s="10"/>
      <c r="J25" s="10"/>
    </row>
    <row r="26" spans="1:10" ht="18">
      <c r="A26" s="47" t="s">
        <v>14</v>
      </c>
      <c r="B26" s="48"/>
      <c r="C26" s="48"/>
      <c r="D26" s="48"/>
      <c r="E26" s="49"/>
      <c r="F26" s="18">
        <v>268000000</v>
      </c>
      <c r="G26" s="18">
        <v>200000000</v>
      </c>
      <c r="H26" s="20">
        <v>73771000</v>
      </c>
      <c r="I26" s="10"/>
      <c r="J26" s="10"/>
    </row>
    <row r="27" spans="1:10" ht="33" customHeight="1">
      <c r="A27" s="47" t="s">
        <v>18</v>
      </c>
      <c r="B27" s="48"/>
      <c r="C27" s="48"/>
      <c r="D27" s="48"/>
      <c r="E27" s="49"/>
      <c r="F27" s="18"/>
      <c r="G27" s="18">
        <v>34740000</v>
      </c>
      <c r="H27" s="20"/>
      <c r="I27" s="10"/>
      <c r="J27" s="10"/>
    </row>
    <row r="28" spans="1:10" ht="33" customHeight="1">
      <c r="A28" s="37" t="s">
        <v>27</v>
      </c>
      <c r="B28" s="31"/>
      <c r="C28" s="31"/>
      <c r="D28" s="31"/>
      <c r="E28" s="32"/>
      <c r="F28" s="18">
        <v>280610000</v>
      </c>
      <c r="G28" s="18">
        <v>350000000</v>
      </c>
      <c r="H28" s="20">
        <v>350000000</v>
      </c>
      <c r="I28" s="10"/>
      <c r="J28" s="10"/>
    </row>
    <row r="29" spans="1:10" ht="33" customHeight="1">
      <c r="A29" s="37" t="s">
        <v>28</v>
      </c>
      <c r="B29" s="31"/>
      <c r="C29" s="31"/>
      <c r="D29" s="31"/>
      <c r="E29" s="32"/>
      <c r="F29" s="18">
        <v>338300000</v>
      </c>
      <c r="G29" s="18">
        <v>338300000</v>
      </c>
      <c r="H29" s="20">
        <v>450000000</v>
      </c>
      <c r="I29" s="10"/>
      <c r="J29" s="10"/>
    </row>
    <row r="30" spans="1:10" ht="33" customHeight="1">
      <c r="A30" s="37" t="s">
        <v>29</v>
      </c>
      <c r="B30" s="31"/>
      <c r="C30" s="31"/>
      <c r="D30" s="31"/>
      <c r="E30" s="32"/>
      <c r="F30" s="18">
        <v>26310000</v>
      </c>
      <c r="G30" s="18">
        <v>64220000</v>
      </c>
      <c r="H30" s="20"/>
      <c r="I30" s="10"/>
      <c r="J30" s="10"/>
    </row>
    <row r="31" spans="1:10" ht="63" customHeight="1">
      <c r="A31" s="21">
        <v>916</v>
      </c>
      <c r="B31" s="41" t="s">
        <v>31</v>
      </c>
      <c r="C31" s="42"/>
      <c r="D31" s="43"/>
      <c r="E31" s="16" t="s">
        <v>6</v>
      </c>
      <c r="F31" s="17">
        <f>F33+F34+F35</f>
        <v>165228070</v>
      </c>
      <c r="G31" s="17">
        <f>G33+G34+G35</f>
        <v>0</v>
      </c>
      <c r="H31" s="17">
        <f>H33+H34+H35</f>
        <v>0</v>
      </c>
      <c r="I31" s="9"/>
      <c r="J31" s="9"/>
    </row>
    <row r="32" spans="1:10" ht="18">
      <c r="A32" s="37" t="s">
        <v>4</v>
      </c>
      <c r="B32" s="31"/>
      <c r="C32" s="31"/>
      <c r="D32" s="31"/>
      <c r="E32" s="32"/>
      <c r="F32" s="23"/>
      <c r="G32" s="23"/>
      <c r="H32" s="24"/>
      <c r="I32" s="10"/>
      <c r="J32" s="10"/>
    </row>
    <row r="33" spans="1:10" ht="43.5" customHeight="1">
      <c r="A33" s="40" t="s">
        <v>32</v>
      </c>
      <c r="B33" s="40"/>
      <c r="C33" s="40"/>
      <c r="D33" s="40"/>
      <c r="E33" s="40"/>
      <c r="F33" s="23">
        <v>104602910</v>
      </c>
      <c r="G33" s="23"/>
      <c r="H33" s="24"/>
      <c r="I33" s="10"/>
      <c r="J33" s="10"/>
    </row>
    <row r="34" spans="1:10" ht="36.75" customHeight="1">
      <c r="A34" s="40" t="s">
        <v>15</v>
      </c>
      <c r="B34" s="40"/>
      <c r="C34" s="40"/>
      <c r="D34" s="40"/>
      <c r="E34" s="40"/>
      <c r="F34" s="24">
        <v>15471660</v>
      </c>
      <c r="G34" s="24"/>
      <c r="H34" s="24"/>
      <c r="I34" s="10"/>
      <c r="J34" s="10"/>
    </row>
    <row r="35" spans="1:10" ht="36.75" customHeight="1">
      <c r="A35" s="33" t="s">
        <v>16</v>
      </c>
      <c r="B35" s="38"/>
      <c r="C35" s="38"/>
      <c r="D35" s="38"/>
      <c r="E35" s="39"/>
      <c r="F35" s="23">
        <v>45153500</v>
      </c>
      <c r="G35" s="23"/>
      <c r="H35" s="24"/>
      <c r="I35" s="10"/>
      <c r="J35" s="10"/>
    </row>
    <row r="36" spans="1:10" ht="78.75" customHeight="1">
      <c r="A36" s="21">
        <v>916</v>
      </c>
      <c r="B36" s="41" t="s">
        <v>34</v>
      </c>
      <c r="C36" s="42"/>
      <c r="D36" s="43"/>
      <c r="E36" s="16" t="s">
        <v>6</v>
      </c>
      <c r="F36" s="25">
        <f>F38</f>
        <v>6710000</v>
      </c>
      <c r="G36" s="25">
        <f>G38</f>
        <v>170000000</v>
      </c>
      <c r="H36" s="26"/>
      <c r="I36" s="10"/>
      <c r="J36" s="10"/>
    </row>
    <row r="37" spans="1:10" ht="21" customHeight="1">
      <c r="A37" s="37" t="s">
        <v>4</v>
      </c>
      <c r="B37" s="31"/>
      <c r="C37" s="31"/>
      <c r="D37" s="31"/>
      <c r="E37" s="32"/>
      <c r="F37" s="23"/>
      <c r="G37" s="23"/>
      <c r="H37" s="24"/>
      <c r="I37" s="10"/>
      <c r="J37" s="10"/>
    </row>
    <row r="38" spans="1:10" ht="50.25" customHeight="1">
      <c r="A38" s="40" t="s">
        <v>33</v>
      </c>
      <c r="B38" s="40"/>
      <c r="C38" s="40"/>
      <c r="D38" s="40"/>
      <c r="E38" s="40"/>
      <c r="F38" s="18">
        <v>6710000</v>
      </c>
      <c r="G38" s="18">
        <v>170000000</v>
      </c>
      <c r="H38" s="24"/>
      <c r="I38" s="10"/>
      <c r="J38" s="10"/>
    </row>
    <row r="39" spans="1:10" ht="74.25" customHeight="1">
      <c r="A39" s="21">
        <v>916</v>
      </c>
      <c r="B39" s="41" t="s">
        <v>37</v>
      </c>
      <c r="C39" s="42"/>
      <c r="D39" s="43"/>
      <c r="E39" s="16" t="s">
        <v>6</v>
      </c>
      <c r="F39" s="23"/>
      <c r="G39" s="23"/>
      <c r="H39" s="29">
        <f>H40</f>
        <v>27331052</v>
      </c>
      <c r="I39" s="10"/>
      <c r="J39" s="10"/>
    </row>
    <row r="40" spans="1:10" ht="51.75" customHeight="1">
      <c r="A40" s="37" t="s">
        <v>40</v>
      </c>
      <c r="B40" s="31"/>
      <c r="C40" s="31"/>
      <c r="D40" s="31"/>
      <c r="E40" s="32"/>
      <c r="F40" s="23"/>
      <c r="G40" s="18"/>
      <c r="H40" s="18">
        <v>27331052</v>
      </c>
      <c r="I40" s="10"/>
      <c r="J40" s="10"/>
    </row>
    <row r="41" spans="1:10" ht="74.25" customHeight="1">
      <c r="A41" s="21">
        <v>916</v>
      </c>
      <c r="B41" s="41" t="s">
        <v>39</v>
      </c>
      <c r="C41" s="42"/>
      <c r="D41" s="43"/>
      <c r="E41" s="16" t="s">
        <v>6</v>
      </c>
      <c r="F41" s="23"/>
      <c r="G41" s="29">
        <f>G42</f>
        <v>33478000</v>
      </c>
      <c r="H41" s="29">
        <f>H42</f>
        <v>34950500</v>
      </c>
      <c r="I41" s="10"/>
      <c r="J41" s="10"/>
    </row>
    <row r="42" spans="1:10" ht="50.25" customHeight="1">
      <c r="A42" s="37" t="s">
        <v>41</v>
      </c>
      <c r="B42" s="31"/>
      <c r="C42" s="31"/>
      <c r="D42" s="31"/>
      <c r="E42" s="32"/>
      <c r="F42" s="23"/>
      <c r="G42" s="18">
        <v>33478000</v>
      </c>
      <c r="H42" s="18">
        <v>34950500</v>
      </c>
      <c r="I42" s="10"/>
      <c r="J42" s="10"/>
    </row>
    <row r="43" spans="1:10" ht="36.75" customHeight="1">
      <c r="A43" s="34" t="s">
        <v>36</v>
      </c>
      <c r="B43" s="35"/>
      <c r="C43" s="35"/>
      <c r="D43" s="35"/>
      <c r="E43" s="36"/>
      <c r="F43" s="25">
        <f>F11</f>
        <v>3398033547</v>
      </c>
      <c r="G43" s="25">
        <f>G11</f>
        <v>4382111833</v>
      </c>
      <c r="H43" s="25">
        <f>H11</f>
        <v>4608332552</v>
      </c>
      <c r="I43" s="10"/>
      <c r="J43" s="10"/>
    </row>
    <row r="44" ht="12" customHeight="1"/>
    <row r="58" spans="1:2" ht="12.75">
      <c r="A58" s="1"/>
      <c r="B58" s="1"/>
    </row>
  </sheetData>
  <sheetProtection/>
  <mergeCells count="42">
    <mergeCell ref="A42:E42"/>
    <mergeCell ref="A20:H20"/>
    <mergeCell ref="A32:E32"/>
    <mergeCell ref="A38:E38"/>
    <mergeCell ref="B31:D31"/>
    <mergeCell ref="A27:E27"/>
    <mergeCell ref="A33:E33"/>
    <mergeCell ref="A37:E37"/>
    <mergeCell ref="B36:D36"/>
    <mergeCell ref="A24:E24"/>
    <mergeCell ref="F3:H3"/>
    <mergeCell ref="B39:D39"/>
    <mergeCell ref="B41:D41"/>
    <mergeCell ref="A40:E40"/>
    <mergeCell ref="A13:E13"/>
    <mergeCell ref="B10:D10"/>
    <mergeCell ref="A6:H6"/>
    <mergeCell ref="A8:D8"/>
    <mergeCell ref="E8:E9"/>
    <mergeCell ref="H8:H9"/>
    <mergeCell ref="B9:D9"/>
    <mergeCell ref="F8:F9"/>
    <mergeCell ref="G8:G9"/>
    <mergeCell ref="A11:E11"/>
    <mergeCell ref="B12:D12"/>
    <mergeCell ref="A14:E14"/>
    <mergeCell ref="B15:D15"/>
    <mergeCell ref="A29:E29"/>
    <mergeCell ref="A30:E30"/>
    <mergeCell ref="A25:E25"/>
    <mergeCell ref="A35:E35"/>
    <mergeCell ref="A26:E26"/>
    <mergeCell ref="A43:E43"/>
    <mergeCell ref="A16:H16"/>
    <mergeCell ref="A17:E17"/>
    <mergeCell ref="A18:E18"/>
    <mergeCell ref="A34:E34"/>
    <mergeCell ref="B19:D19"/>
    <mergeCell ref="A21:E21"/>
    <mergeCell ref="A23:E23"/>
    <mergeCell ref="A22:E22"/>
    <mergeCell ref="A28:E28"/>
  </mergeCells>
  <printOptions horizontalCentered="1"/>
  <pageMargins left="0.5905511811023623" right="0.5905511811023623" top="0.984251968503937" bottom="0.5905511811023623" header="0.31496062992125984" footer="0.31496062992125984"/>
  <pageSetup fitToHeight="0" horizontalDpi="600" verticalDpi="600" orientation="portrait" paperSize="9" scale="42" r:id="rId1"/>
  <headerFooter alignWithMargins="0"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OPVO</cp:lastModifiedBy>
  <cp:lastPrinted>2018-02-15T05:16:16Z</cp:lastPrinted>
  <dcterms:created xsi:type="dcterms:W3CDTF">2014-12-01T04:15:57Z</dcterms:created>
  <dcterms:modified xsi:type="dcterms:W3CDTF">2018-02-19T05:43:24Z</dcterms:modified>
  <cp:category/>
  <cp:version/>
  <cp:contentType/>
  <cp:contentStatus/>
</cp:coreProperties>
</file>